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unyarats\Desktop\"/>
    </mc:Choice>
  </mc:AlternateContent>
  <xr:revisionPtr revIDLastSave="0" documentId="13_ncr:1_{B1CC4E99-6C5F-40A0-B9BF-67D3D2DFB9DE}" xr6:coauthVersionLast="36" xr6:coauthVersionMax="36" xr10:uidLastSave="{00000000-0000-0000-0000-000000000000}"/>
  <bookViews>
    <workbookView xWindow="0" yWindow="0" windowWidth="10635" windowHeight="8640" activeTab="1" xr2:uid="{00000000-000D-0000-FFFF-FFFF00000000}"/>
  </bookViews>
  <sheets>
    <sheet name="Chart1" sheetId="5" r:id="rId1"/>
    <sheet name="งปม.2569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4" l="1"/>
  <c r="M17" i="4" l="1"/>
  <c r="B12" i="4" l="1"/>
  <c r="C12" i="4"/>
  <c r="F12" i="4"/>
  <c r="G12" i="4"/>
  <c r="H12" i="4"/>
  <c r="I12" i="4"/>
  <c r="J12" i="4"/>
  <c r="L12" i="4"/>
  <c r="M12" i="4"/>
  <c r="M15" i="4" l="1"/>
  <c r="M14" i="4" l="1"/>
  <c r="M20" i="4" l="1"/>
  <c r="L20" i="4"/>
  <c r="K20" i="4"/>
  <c r="J20" i="4"/>
  <c r="J21" i="4" s="1"/>
  <c r="I20" i="4"/>
  <c r="I21" i="4" s="1"/>
  <c r="H20" i="4"/>
  <c r="H21" i="4" s="1"/>
  <c r="G20" i="4"/>
  <c r="G21" i="4" s="1"/>
  <c r="F20" i="4"/>
  <c r="F21" i="4" s="1"/>
  <c r="E20" i="4"/>
  <c r="D20" i="4"/>
  <c r="C20" i="4"/>
  <c r="B20" i="4"/>
  <c r="L16" i="4"/>
  <c r="K16" i="4"/>
  <c r="J16" i="4"/>
  <c r="I16" i="4"/>
  <c r="H16" i="4"/>
  <c r="G16" i="4"/>
  <c r="F16" i="4"/>
  <c r="E16" i="4"/>
  <c r="D16" i="4"/>
  <c r="C16" i="4"/>
  <c r="B16" i="4"/>
  <c r="M13" i="4"/>
  <c r="M16" i="4" l="1"/>
  <c r="M11" i="4"/>
  <c r="M10" i="4" l="1"/>
  <c r="M9" i="4" l="1"/>
  <c r="M7" i="4" l="1"/>
  <c r="M6" i="4" l="1"/>
  <c r="C8" i="4" l="1"/>
  <c r="B8" i="4"/>
  <c r="B21" i="4" l="1"/>
  <c r="C21" i="4"/>
  <c r="D8" i="4"/>
  <c r="E8" i="4"/>
  <c r="F8" i="4"/>
  <c r="G8" i="4"/>
  <c r="H8" i="4"/>
  <c r="I8" i="4"/>
  <c r="J8" i="4"/>
  <c r="K8" i="4"/>
  <c r="L8" i="4"/>
  <c r="L21" i="4" l="1"/>
  <c r="E12" i="4"/>
  <c r="E21" i="4" s="1"/>
  <c r="D12" i="4"/>
  <c r="D21" i="4" s="1"/>
  <c r="K12" i="4"/>
  <c r="K21" i="4" s="1"/>
  <c r="M5" i="4"/>
  <c r="M8" i="4" l="1"/>
  <c r="M21" i="4" l="1"/>
</calcChain>
</file>

<file path=xl/sharedStrings.xml><?xml version="1.0" encoding="utf-8"?>
<sst xmlns="http://schemas.openxmlformats.org/spreadsheetml/2006/main" count="109" uniqueCount="43">
  <si>
    <t>เดือน</t>
  </si>
  <si>
    <t>Chat Online</t>
  </si>
  <si>
    <t>กล่องรับฟัง
ความคิดเห็น</t>
  </si>
  <si>
    <t xml:space="preserve">โทรสาร
</t>
  </si>
  <si>
    <t xml:space="preserve">โทรศัพท์
</t>
  </si>
  <si>
    <t>Call Center/
สายด่วน 1203</t>
  </si>
  <si>
    <t xml:space="preserve">รวม
ทุกช่องทาง 
(ราย)  </t>
  </si>
  <si>
    <t>Web Bord/
Webmaster
/e-mail</t>
  </si>
  <si>
    <t>ไม่มี</t>
  </si>
  <si>
    <t xml:space="preserve"> -</t>
  </si>
  <si>
    <t>ให้บริการแก่ประชาชน
ที่มายื่นคำขอ
กับหน่วยงาน
เป็นการเฉพาะราย 
ตามมาตรา 11</t>
  </si>
  <si>
    <t xml:space="preserve">กรณีไม่ปฏิบัติตาม
พ.ร.บ.ข้อมูลข่าวสารฯ </t>
  </si>
  <si>
    <t>การปฏิเสธ
การร้องขอข้อมูลข่าวสาร</t>
  </si>
  <si>
    <t>มีการ
ร้องเรียน</t>
  </si>
  <si>
    <t>มีการ
อุทธรณ์</t>
  </si>
  <si>
    <t xml:space="preserve">สถิติการให้บริการข้อมูลข่าวสารแก่ประชาชนผ่านช่องทางต่าง ๆ </t>
  </si>
  <si>
    <t xml:space="preserve">ตามมาตรา 7 และมาตรา 9 </t>
  </si>
  <si>
    <t xml:space="preserve">ศูนย์ข้อมูลฯ
ทางอิเล็กทรอนิกส์
(Website)
</t>
  </si>
  <si>
    <t>-</t>
  </si>
  <si>
    <r>
      <rPr>
        <b/>
        <sz val="16"/>
        <color theme="1"/>
        <rFont val="TH SarabunIT๙"/>
        <family val="2"/>
      </rPr>
      <t xml:space="preserve">หมายเหตุ </t>
    </r>
    <r>
      <rPr>
        <sz val="16"/>
        <color theme="1"/>
        <rFont val="TH SarabunIT๙"/>
        <family val="2"/>
      </rPr>
      <t xml:space="preserve">: </t>
    </r>
  </si>
  <si>
    <t>มี
(จำนวนครั้ง)</t>
  </si>
  <si>
    <r>
      <t xml:space="preserve">  GCC  </t>
    </r>
    <r>
      <rPr>
        <b/>
        <sz val="12"/>
        <color theme="1"/>
        <rFont val="TH SarabunPSK"/>
        <family val="2"/>
      </rPr>
      <t>1111</t>
    </r>
  </si>
  <si>
    <t xml:space="preserve">มาติดต่อด้วยตนเอง
(Walk–in) 
</t>
  </si>
  <si>
    <t>จำนวนผู้ใช้บริการผ่านศูนย์ข้อมูลฯ ทางอิเล็กทรอนิกส์ (website) นับจำนวนครั้งของการคลิกอ่านข้อมูล (เริ่ม ม.ค. 65)</t>
  </si>
  <si>
    <t>รวมไตรมาส 1</t>
  </si>
  <si>
    <t>รวมไตรมาส 2</t>
  </si>
  <si>
    <t>รวมไตรมาส 3</t>
  </si>
  <si>
    <t>รวมไตรมาส 4</t>
  </si>
  <si>
    <t>ต.ค. 68</t>
  </si>
  <si>
    <t>พ.ย. 68</t>
  </si>
  <si>
    <t>ธ.ค. 68</t>
  </si>
  <si>
    <t>ม.ค. 69</t>
  </si>
  <si>
    <t>ก.พ. 69</t>
  </si>
  <si>
    <t>มี.ค. 69</t>
  </si>
  <si>
    <t>เม.ย. 69</t>
  </si>
  <si>
    <t>ก.ค. 69</t>
  </si>
  <si>
    <t>ส.ค. 69</t>
  </si>
  <si>
    <t>ก.ย. 69</t>
  </si>
  <si>
    <t>MOC e-petition</t>
  </si>
  <si>
    <t>พ.ค.69</t>
  </si>
  <si>
    <t>มิ.ย.69</t>
  </si>
  <si>
    <t>รวมไตรมาส 1+2+3</t>
  </si>
  <si>
    <t>รายงานสถิติการให้บริการประชาชนของสำนักงานปลัดกระทรวงพาณิชย์ ปีงบประมาณ พ.ศ. 2569 
เดือนตุลาคม 2568 -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</si>
</sst>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 ;\-#,##0\ "/>
    <numFmt numFmtId="188" formatCode="_-* #,##0_-;\-* #,##0_-;_-* &quot;-&quot;??_-;_-@_-"/>
    <numFmt numFmtId="189" formatCode="#,##0;[Red]#,##0"/>
    <numFmt numFmtId="190" formatCode="0;[Red]0"/>
  </numFmts>
  <fonts count="1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2"/>
      <color theme="1"/>
      <name val="TH SarabunIT๙"/>
      <family val="2"/>
      <charset val="222"/>
    </font>
    <font>
      <b/>
      <sz val="12"/>
      <color theme="1"/>
      <name val="TH SarabunPSK"/>
      <family val="2"/>
    </font>
    <font>
      <b/>
      <sz val="14"/>
      <color rgb="FF00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1454817346722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2" fillId="4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0" xfId="0" applyFont="1" applyFill="1" applyBorder="1" applyAlignment="1">
      <alignment horizontal="center" vertical="top" wrapText="1"/>
    </xf>
    <xf numFmtId="49" fontId="2" fillId="3" borderId="3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87" fontId="2" fillId="0" borderId="4" xfId="1" applyNumberFormat="1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/>
    </xf>
    <xf numFmtId="49" fontId="2" fillId="3" borderId="3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87" fontId="2" fillId="0" borderId="1" xfId="1" applyNumberFormat="1" applyFont="1" applyFill="1" applyBorder="1" applyAlignment="1">
      <alignment horizontal="center" vertical="center" wrapText="1"/>
    </xf>
    <xf numFmtId="187" fontId="2" fillId="0" borderId="6" xfId="1" applyNumberFormat="1" applyFont="1" applyFill="1" applyBorder="1" applyAlignment="1">
      <alignment horizontal="center" vertical="center" wrapText="1"/>
    </xf>
    <xf numFmtId="187" fontId="2" fillId="0" borderId="34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87" fontId="10" fillId="0" borderId="1" xfId="1" applyNumberFormat="1" applyFont="1" applyFill="1" applyBorder="1" applyAlignment="1">
      <alignment horizontal="center" vertical="center" wrapText="1"/>
    </xf>
    <xf numFmtId="187" fontId="2" fillId="0" borderId="35" xfId="1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87" fontId="10" fillId="0" borderId="4" xfId="1" applyNumberFormat="1" applyFont="1" applyFill="1" applyBorder="1" applyAlignment="1">
      <alignment horizontal="center" vertical="center" wrapText="1"/>
    </xf>
    <xf numFmtId="187" fontId="10" fillId="0" borderId="36" xfId="1" applyNumberFormat="1" applyFont="1" applyFill="1" applyBorder="1" applyAlignment="1">
      <alignment horizontal="center" vertical="center" wrapText="1"/>
    </xf>
    <xf numFmtId="3" fontId="1" fillId="3" borderId="8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3" fontId="1" fillId="3" borderId="37" xfId="0" applyNumberFormat="1" applyFont="1" applyFill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187" fontId="6" fillId="0" borderId="10" xfId="1" applyNumberFormat="1" applyFont="1" applyFill="1" applyBorder="1" applyAlignment="1">
      <alignment horizontal="center" vertical="center" wrapText="1"/>
    </xf>
    <xf numFmtId="187" fontId="6" fillId="0" borderId="6" xfId="1" applyNumberFormat="1" applyFont="1" applyFill="1" applyBorder="1" applyAlignment="1">
      <alignment horizontal="center" vertical="center" wrapText="1"/>
    </xf>
    <xf numFmtId="188" fontId="0" fillId="0" borderId="0" xfId="1" applyNumberFormat="1" applyFont="1"/>
    <xf numFmtId="3" fontId="11" fillId="0" borderId="11" xfId="0" applyNumberFormat="1" applyFont="1" applyBorder="1" applyAlignment="1">
      <alignment horizontal="center" vertical="center" wrapText="1"/>
    </xf>
    <xf numFmtId="187" fontId="12" fillId="0" borderId="6" xfId="1" applyNumberFormat="1" applyFont="1" applyFill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49" fontId="13" fillId="2" borderId="31" xfId="0" applyNumberFormat="1" applyFont="1" applyFill="1" applyBorder="1" applyAlignment="1">
      <alignment horizontal="center" vertical="center" wrapText="1"/>
    </xf>
    <xf numFmtId="187" fontId="5" fillId="0" borderId="6" xfId="1" applyNumberFormat="1" applyFont="1" applyFill="1" applyBorder="1" applyAlignment="1">
      <alignment horizontal="center" vertical="center" wrapText="1"/>
    </xf>
    <xf numFmtId="187" fontId="5" fillId="0" borderId="35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3" fontId="1" fillId="5" borderId="2" xfId="0" applyNumberFormat="1" applyFont="1" applyFill="1" applyBorder="1" applyAlignment="1">
      <alignment horizontal="center" vertical="center" wrapText="1"/>
    </xf>
    <xf numFmtId="3" fontId="10" fillId="2" borderId="4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187" fontId="10" fillId="2" borderId="1" xfId="0" applyNumberFormat="1" applyFont="1" applyFill="1" applyBorder="1" applyAlignment="1">
      <alignment horizontal="center" vertical="center" wrapText="1"/>
    </xf>
    <xf numFmtId="187" fontId="10" fillId="0" borderId="5" xfId="1" applyNumberFormat="1" applyFont="1" applyFill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189" fontId="10" fillId="2" borderId="4" xfId="1" applyNumberFormat="1" applyFont="1" applyFill="1" applyBorder="1" applyAlignment="1">
      <alignment horizontal="center" vertical="center" wrapText="1"/>
    </xf>
    <xf numFmtId="190" fontId="10" fillId="2" borderId="4" xfId="0" applyNumberFormat="1" applyFont="1" applyFill="1" applyBorder="1" applyAlignment="1">
      <alignment horizontal="center" vertical="center" wrapText="1"/>
    </xf>
    <xf numFmtId="189" fontId="11" fillId="2" borderId="4" xfId="1" applyNumberFormat="1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189" fontId="10" fillId="2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" fillId="3" borderId="25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งปม.2569!$A$22:$B$22</c:f>
              <c:strCache>
                <c:ptCount val="2"/>
                <c:pt idx="0">
                  <c:v>หมายเหตุ : </c:v>
                </c:pt>
                <c:pt idx="1">
                  <c:v>จำนวนผู้ใช้บริการผ่านศูนย์ข้อมูลฯ ทางอิเล็กทรอนิกส์ (website) นับจำนวนครั้งของการคลิกอ่านข้อมูล (เริ่ม ม.ค. 65)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งปม.2569!$C$1:$Q$21</c:f>
              <c:strCache>
                <c:ptCount val="30"/>
                <c:pt idx="0">
                  <c:v>1,105 </c:v>
                </c:pt>
                <c:pt idx="1">
                  <c:v>0 </c:v>
                </c:pt>
                <c:pt idx="2">
                  <c:v>0 </c:v>
                </c:pt>
                <c:pt idx="3">
                  <c:v>382 </c:v>
                </c:pt>
                <c:pt idx="4">
                  <c:v>326 </c:v>
                </c:pt>
                <c:pt idx="5">
                  <c:v>1 </c:v>
                </c:pt>
                <c:pt idx="6">
                  <c:v>3 </c:v>
                </c:pt>
                <c:pt idx="7">
                  <c:v>26 </c:v>
                </c:pt>
                <c:pt idx="8">
                  <c:v>0 </c:v>
                </c:pt>
                <c:pt idx="9">
                  <c:v>1,338 </c:v>
                </c:pt>
                <c:pt idx="10">
                  <c:v>3,521</c:v>
                </c:pt>
                <c:pt idx="11">
                  <c:v>-</c:v>
                </c:pt>
                <c:pt idx="12">
                  <c:v>ไม่มี</c:v>
                </c:pt>
                <c:pt idx="13">
                  <c:v>ไม่มี</c:v>
                </c:pt>
                <c:pt idx="14">
                  <c:v>ไม่มี</c:v>
                </c:pt>
                <c:pt idx="15">
                  <c:v>160,758</c:v>
                </c:pt>
                <c:pt idx="16">
                  <c:v>0</c:v>
                </c:pt>
                <c:pt idx="17">
                  <c:v>0</c:v>
                </c:pt>
                <c:pt idx="18">
                  <c:v>4,954</c:v>
                </c:pt>
                <c:pt idx="19">
                  <c:v>5,424</c:v>
                </c:pt>
                <c:pt idx="20">
                  <c:v>23</c:v>
                </c:pt>
                <c:pt idx="21">
                  <c:v>14</c:v>
                </c:pt>
                <c:pt idx="22">
                  <c:v>172</c:v>
                </c:pt>
                <c:pt idx="23">
                  <c:v>0</c:v>
                </c:pt>
                <c:pt idx="24">
                  <c:v>13,574</c:v>
                </c:pt>
                <c:pt idx="25">
                  <c:v>189,312</c:v>
                </c:pt>
                <c:pt idx="26">
                  <c:v>ไม่มี</c:v>
                </c:pt>
                <c:pt idx="27">
                  <c:v>ไม่มี</c:v>
                </c:pt>
                <c:pt idx="28">
                  <c:v>ไม่มี</c:v>
                </c:pt>
                <c:pt idx="29">
                  <c:v>ไม่มี</c:v>
                </c:pt>
              </c:strCache>
            </c:strRef>
          </c:cat>
          <c:val>
            <c:numRef>
              <c:f>งปม.2569!$C$22:$Q$22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37B7-405E-9BDF-A665F98FC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054672"/>
        <c:axId val="240958816"/>
      </c:barChart>
      <c:catAx>
        <c:axId val="23305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240958816"/>
        <c:crosses val="autoZero"/>
        <c:auto val="1"/>
        <c:lblAlgn val="ctr"/>
        <c:lblOffset val="100"/>
        <c:noMultiLvlLbl val="0"/>
      </c:catAx>
      <c:valAx>
        <c:axId val="24095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233054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7F534A7-51EA-4B61-8B83-5A84FE176EE2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AA2549-2B01-45D6-A85A-5952E5FAEA8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A417-2D85-4B3C-8662-972AF7FCF8CC}">
  <sheetPr>
    <tabColor rgb="FFFF0000"/>
    <pageSetUpPr fitToPage="1"/>
  </sheetPr>
  <dimension ref="A1:S25"/>
  <sheetViews>
    <sheetView tabSelected="1" zoomScale="110" zoomScaleNormal="110" workbookViewId="0">
      <selection activeCell="C20" sqref="C20"/>
    </sheetView>
  </sheetViews>
  <sheetFormatPr defaultRowHeight="14.25" x14ac:dyDescent="0.2"/>
  <cols>
    <col min="1" max="1" width="10.625" customWidth="1"/>
    <col min="2" max="2" width="9.25" customWidth="1"/>
    <col min="3" max="3" width="10.625" customWidth="1"/>
    <col min="4" max="4" width="6" customWidth="1"/>
    <col min="5" max="5" width="5.875" customWidth="1"/>
    <col min="6" max="6" width="10.125" customWidth="1"/>
    <col min="7" max="7" width="10" customWidth="1"/>
    <col min="8" max="8" width="7.125" customWidth="1"/>
    <col min="9" max="9" width="8.125" customWidth="1"/>
    <col min="10" max="10" width="5.875" customWidth="1"/>
    <col min="11" max="11" width="8.25" customWidth="1"/>
    <col min="12" max="12" width="11.375" customWidth="1"/>
    <col min="13" max="13" width="14.125" customWidth="1"/>
    <col min="14" max="15" width="7.125" customWidth="1"/>
    <col min="16" max="16" width="7.875" customWidth="1"/>
    <col min="17" max="17" width="7.125" customWidth="1"/>
    <col min="19" max="19" width="16" customWidth="1"/>
  </cols>
  <sheetData>
    <row r="1" spans="1:19" ht="39.75" customHeight="1" thickBot="1" x14ac:dyDescent="0.35">
      <c r="A1" s="60" t="s">
        <v>42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9" ht="25.5" customHeight="1" x14ac:dyDescent="0.2">
      <c r="A2" s="61" t="s">
        <v>0</v>
      </c>
      <c r="B2" s="64" t="s">
        <v>15</v>
      </c>
      <c r="C2" s="65"/>
      <c r="D2" s="65"/>
      <c r="E2" s="65"/>
      <c r="F2" s="65"/>
      <c r="G2" s="65"/>
      <c r="H2" s="65"/>
      <c r="I2" s="65"/>
      <c r="J2" s="65"/>
      <c r="K2" s="66"/>
      <c r="L2" s="67" t="s">
        <v>10</v>
      </c>
      <c r="M2" s="70" t="s">
        <v>6</v>
      </c>
      <c r="N2" s="73" t="s">
        <v>12</v>
      </c>
      <c r="O2" s="74"/>
      <c r="P2" s="53" t="s">
        <v>11</v>
      </c>
      <c r="Q2" s="54"/>
    </row>
    <row r="3" spans="1:19" ht="25.5" customHeight="1" x14ac:dyDescent="0.2">
      <c r="A3" s="62"/>
      <c r="B3" s="57" t="s">
        <v>16</v>
      </c>
      <c r="C3" s="58"/>
      <c r="D3" s="58"/>
      <c r="E3" s="58"/>
      <c r="F3" s="58"/>
      <c r="G3" s="58"/>
      <c r="H3" s="58"/>
      <c r="I3" s="58"/>
      <c r="J3" s="58"/>
      <c r="K3" s="59"/>
      <c r="L3" s="68"/>
      <c r="M3" s="71"/>
      <c r="N3" s="75"/>
      <c r="O3" s="76"/>
      <c r="P3" s="55"/>
      <c r="Q3" s="56"/>
    </row>
    <row r="4" spans="1:19" ht="69" customHeight="1" thickBot="1" x14ac:dyDescent="0.25">
      <c r="A4" s="63"/>
      <c r="B4" s="4" t="s">
        <v>22</v>
      </c>
      <c r="C4" s="5" t="s">
        <v>17</v>
      </c>
      <c r="D4" s="6" t="s">
        <v>4</v>
      </c>
      <c r="E4" s="6" t="s">
        <v>3</v>
      </c>
      <c r="F4" s="6" t="s">
        <v>5</v>
      </c>
      <c r="G4" s="6" t="s">
        <v>1</v>
      </c>
      <c r="H4" s="6" t="s">
        <v>38</v>
      </c>
      <c r="I4" s="6" t="s">
        <v>7</v>
      </c>
      <c r="J4" s="6" t="s">
        <v>21</v>
      </c>
      <c r="K4" s="6" t="s">
        <v>2</v>
      </c>
      <c r="L4" s="69"/>
      <c r="M4" s="72"/>
      <c r="N4" s="7" t="s">
        <v>20</v>
      </c>
      <c r="O4" s="8" t="s">
        <v>8</v>
      </c>
      <c r="P4" s="8" t="s">
        <v>13</v>
      </c>
      <c r="Q4" s="9" t="s">
        <v>14</v>
      </c>
    </row>
    <row r="5" spans="1:19" ht="22.5" customHeight="1" thickTop="1" x14ac:dyDescent="0.2">
      <c r="A5" s="10" t="s">
        <v>28</v>
      </c>
      <c r="B5" s="11">
        <v>424</v>
      </c>
      <c r="C5" s="12">
        <v>27344</v>
      </c>
      <c r="D5" s="12">
        <v>0</v>
      </c>
      <c r="E5" s="12">
        <v>0</v>
      </c>
      <c r="F5" s="12">
        <v>527</v>
      </c>
      <c r="G5" s="12">
        <v>908</v>
      </c>
      <c r="H5" s="12">
        <v>4</v>
      </c>
      <c r="I5" s="12">
        <v>2</v>
      </c>
      <c r="J5" s="12">
        <v>13</v>
      </c>
      <c r="K5" s="12">
        <v>0</v>
      </c>
      <c r="L5" s="12">
        <v>1309</v>
      </c>
      <c r="M5" s="28">
        <f t="shared" ref="M5" si="0">SUM(B5:L5)</f>
        <v>30531</v>
      </c>
      <c r="N5" s="29" t="s">
        <v>9</v>
      </c>
      <c r="O5" s="1" t="s">
        <v>8</v>
      </c>
      <c r="P5" s="1" t="s">
        <v>8</v>
      </c>
      <c r="Q5" s="13" t="s">
        <v>8</v>
      </c>
      <c r="S5" s="31"/>
    </row>
    <row r="6" spans="1:19" ht="22.5" customHeight="1" x14ac:dyDescent="0.2">
      <c r="A6" s="14" t="s">
        <v>29</v>
      </c>
      <c r="B6" s="15">
        <v>416</v>
      </c>
      <c r="C6" s="16">
        <v>9106</v>
      </c>
      <c r="D6" s="16">
        <v>0</v>
      </c>
      <c r="E6" s="16">
        <v>0</v>
      </c>
      <c r="F6" s="16">
        <v>542</v>
      </c>
      <c r="G6" s="16">
        <v>438</v>
      </c>
      <c r="H6" s="16">
        <v>2</v>
      </c>
      <c r="I6" s="16">
        <v>2</v>
      </c>
      <c r="J6" s="16">
        <v>23</v>
      </c>
      <c r="K6" s="16">
        <v>0</v>
      </c>
      <c r="L6" s="16">
        <v>1221</v>
      </c>
      <c r="M6" s="28">
        <f>SUM(B6:L6)</f>
        <v>11750</v>
      </c>
      <c r="N6" s="30" t="s">
        <v>9</v>
      </c>
      <c r="O6" s="1" t="s">
        <v>8</v>
      </c>
      <c r="P6" s="12" t="s">
        <v>8</v>
      </c>
      <c r="Q6" s="18" t="s">
        <v>8</v>
      </c>
      <c r="S6" s="31"/>
    </row>
    <row r="7" spans="1:19" ht="22.5" customHeight="1" x14ac:dyDescent="0.2">
      <c r="A7" s="14" t="s">
        <v>30</v>
      </c>
      <c r="B7" s="19">
        <v>462</v>
      </c>
      <c r="C7" s="20">
        <v>19789</v>
      </c>
      <c r="D7" s="16">
        <v>0</v>
      </c>
      <c r="E7" s="16">
        <v>0</v>
      </c>
      <c r="F7" s="16">
        <v>406</v>
      </c>
      <c r="G7" s="16">
        <v>421</v>
      </c>
      <c r="H7" s="16">
        <v>2</v>
      </c>
      <c r="I7" s="16">
        <v>2</v>
      </c>
      <c r="J7" s="16">
        <v>5</v>
      </c>
      <c r="K7" s="16">
        <v>0</v>
      </c>
      <c r="L7" s="20">
        <v>912</v>
      </c>
      <c r="M7" s="28">
        <f>SUM(B7:L7)</f>
        <v>21999</v>
      </c>
      <c r="N7" s="30" t="s">
        <v>9</v>
      </c>
      <c r="O7" s="17" t="s">
        <v>8</v>
      </c>
      <c r="P7" s="16" t="s">
        <v>8</v>
      </c>
      <c r="Q7" s="21" t="s">
        <v>8</v>
      </c>
      <c r="S7" s="31"/>
    </row>
    <row r="8" spans="1:19" ht="24.75" customHeight="1" x14ac:dyDescent="0.2">
      <c r="A8" s="35" t="s">
        <v>24</v>
      </c>
      <c r="B8" s="41">
        <f>SUM(B5:B7)</f>
        <v>1302</v>
      </c>
      <c r="C8" s="50">
        <f>SUM(C5:C7)</f>
        <v>56239</v>
      </c>
      <c r="D8" s="47">
        <f t="shared" ref="D8:M8" si="1">SUM(D5:D7)</f>
        <v>0</v>
      </c>
      <c r="E8" s="47">
        <f t="shared" si="1"/>
        <v>0</v>
      </c>
      <c r="F8" s="46">
        <f t="shared" si="1"/>
        <v>1475</v>
      </c>
      <c r="G8" s="46">
        <f t="shared" si="1"/>
        <v>1767</v>
      </c>
      <c r="H8" s="47">
        <f t="shared" si="1"/>
        <v>8</v>
      </c>
      <c r="I8" s="47">
        <f t="shared" si="1"/>
        <v>6</v>
      </c>
      <c r="J8" s="47">
        <f t="shared" si="1"/>
        <v>41</v>
      </c>
      <c r="K8" s="47">
        <f t="shared" si="1"/>
        <v>0</v>
      </c>
      <c r="L8" s="46">
        <f t="shared" si="1"/>
        <v>3442</v>
      </c>
      <c r="M8" s="48">
        <f t="shared" si="1"/>
        <v>64280</v>
      </c>
      <c r="N8" s="36" t="s">
        <v>8</v>
      </c>
      <c r="O8" s="36" t="s">
        <v>8</v>
      </c>
      <c r="P8" s="36" t="s">
        <v>8</v>
      </c>
      <c r="Q8" s="37" t="s">
        <v>8</v>
      </c>
      <c r="S8" s="31"/>
    </row>
    <row r="9" spans="1:19" ht="22.5" customHeight="1" x14ac:dyDescent="0.2">
      <c r="A9" s="10" t="s">
        <v>31</v>
      </c>
      <c r="B9" s="22">
        <v>443</v>
      </c>
      <c r="C9" s="23">
        <v>5968</v>
      </c>
      <c r="D9" s="16">
        <v>0</v>
      </c>
      <c r="E9" s="16">
        <v>0</v>
      </c>
      <c r="F9" s="12">
        <v>422</v>
      </c>
      <c r="G9" s="12">
        <v>402</v>
      </c>
      <c r="H9" s="12">
        <v>0</v>
      </c>
      <c r="I9" s="12">
        <v>1</v>
      </c>
      <c r="J9" s="12">
        <v>5</v>
      </c>
      <c r="K9" s="12">
        <v>0</v>
      </c>
      <c r="L9" s="12">
        <v>1284</v>
      </c>
      <c r="M9" s="28">
        <f>SUM(B9:L9)</f>
        <v>8525</v>
      </c>
      <c r="N9" s="30" t="s">
        <v>9</v>
      </c>
      <c r="O9" s="1" t="s">
        <v>8</v>
      </c>
      <c r="P9" s="12" t="s">
        <v>8</v>
      </c>
      <c r="Q9" s="18" t="s">
        <v>8</v>
      </c>
      <c r="S9" s="31"/>
    </row>
    <row r="10" spans="1:19" ht="22.5" customHeight="1" x14ac:dyDescent="0.2">
      <c r="A10" s="14" t="s">
        <v>32</v>
      </c>
      <c r="B10" s="19">
        <v>461</v>
      </c>
      <c r="C10" s="20">
        <v>14912</v>
      </c>
      <c r="D10" s="16">
        <v>0</v>
      </c>
      <c r="E10" s="16">
        <v>0</v>
      </c>
      <c r="F10" s="20">
        <v>456</v>
      </c>
      <c r="G10" s="20">
        <v>477</v>
      </c>
      <c r="H10" s="20">
        <v>0</v>
      </c>
      <c r="I10" s="20">
        <v>0</v>
      </c>
      <c r="J10" s="20">
        <v>3</v>
      </c>
      <c r="K10" s="12">
        <v>0</v>
      </c>
      <c r="L10" s="20">
        <v>1351</v>
      </c>
      <c r="M10" s="28">
        <f>SUM(B10:L10)</f>
        <v>17660</v>
      </c>
      <c r="N10" s="30" t="s">
        <v>9</v>
      </c>
      <c r="O10" s="1" t="s">
        <v>8</v>
      </c>
      <c r="P10" s="12" t="s">
        <v>8</v>
      </c>
      <c r="Q10" s="18" t="s">
        <v>8</v>
      </c>
      <c r="S10" s="31"/>
    </row>
    <row r="11" spans="1:19" ht="22.5" customHeight="1" x14ac:dyDescent="0.2">
      <c r="A11" s="14" t="s">
        <v>33</v>
      </c>
      <c r="B11" s="19">
        <v>431</v>
      </c>
      <c r="C11" s="20">
        <v>7262</v>
      </c>
      <c r="D11" s="16">
        <v>0</v>
      </c>
      <c r="E11" s="16">
        <v>0</v>
      </c>
      <c r="F11" s="20">
        <v>449</v>
      </c>
      <c r="G11" s="20">
        <v>549</v>
      </c>
      <c r="H11" s="20">
        <v>2</v>
      </c>
      <c r="I11" s="20">
        <v>1</v>
      </c>
      <c r="J11" s="20">
        <v>14</v>
      </c>
      <c r="K11" s="20">
        <v>0</v>
      </c>
      <c r="L11" s="20">
        <v>1225</v>
      </c>
      <c r="M11" s="28">
        <f>SUM(B11:L11)</f>
        <v>9933</v>
      </c>
      <c r="N11" s="30" t="s">
        <v>9</v>
      </c>
      <c r="O11" s="1" t="s">
        <v>8</v>
      </c>
      <c r="P11" s="12" t="s">
        <v>8</v>
      </c>
      <c r="Q11" s="18" t="s">
        <v>8</v>
      </c>
      <c r="S11" s="31"/>
    </row>
    <row r="12" spans="1:19" ht="24" customHeight="1" x14ac:dyDescent="0.2">
      <c r="A12" s="35" t="s">
        <v>25</v>
      </c>
      <c r="B12" s="42">
        <f>SUM(B9:B11)</f>
        <v>1335</v>
      </c>
      <c r="C12" s="43">
        <f>SUM(C9:C11)</f>
        <v>28142</v>
      </c>
      <c r="D12" s="38">
        <f t="shared" ref="D12:K12" si="2">SUM(D8:D11)</f>
        <v>0</v>
      </c>
      <c r="E12" s="38">
        <f t="shared" si="2"/>
        <v>0</v>
      </c>
      <c r="F12" s="43">
        <f>SUM(F9:F11)</f>
        <v>1327</v>
      </c>
      <c r="G12" s="43">
        <f>SUM(G9:G11)</f>
        <v>1428</v>
      </c>
      <c r="H12" s="43">
        <f>SUM(H9:H11)</f>
        <v>2</v>
      </c>
      <c r="I12" s="43">
        <f>SUM(I9:I11)</f>
        <v>2</v>
      </c>
      <c r="J12" s="43">
        <f>SUM(J9:J11)</f>
        <v>22</v>
      </c>
      <c r="K12" s="38">
        <f t="shared" si="2"/>
        <v>0</v>
      </c>
      <c r="L12" s="43">
        <f>SUM(L9:L11)</f>
        <v>3860</v>
      </c>
      <c r="M12" s="49">
        <f>SUM(M9:M11)</f>
        <v>36118</v>
      </c>
      <c r="N12" s="36" t="s">
        <v>8</v>
      </c>
      <c r="O12" s="36" t="s">
        <v>8</v>
      </c>
      <c r="P12" s="36" t="s">
        <v>8</v>
      </c>
      <c r="Q12" s="37" t="s">
        <v>8</v>
      </c>
      <c r="S12" s="31"/>
    </row>
    <row r="13" spans="1:19" ht="22.5" customHeight="1" x14ac:dyDescent="0.2">
      <c r="A13" s="14" t="s">
        <v>34</v>
      </c>
      <c r="B13" s="19">
        <v>355</v>
      </c>
      <c r="C13" s="20">
        <v>7749</v>
      </c>
      <c r="D13" s="20">
        <v>0</v>
      </c>
      <c r="E13" s="20">
        <v>0</v>
      </c>
      <c r="F13" s="20">
        <v>425</v>
      </c>
      <c r="G13" s="20">
        <v>416</v>
      </c>
      <c r="H13" s="20">
        <v>5</v>
      </c>
      <c r="I13" s="20">
        <v>1</v>
      </c>
      <c r="J13" s="20">
        <v>18</v>
      </c>
      <c r="K13" s="24">
        <v>0</v>
      </c>
      <c r="L13" s="20">
        <v>1077</v>
      </c>
      <c r="M13" s="32">
        <f>SUM(B13:L13)</f>
        <v>10046</v>
      </c>
      <c r="N13" s="30" t="s">
        <v>9</v>
      </c>
      <c r="O13" s="3" t="s">
        <v>8</v>
      </c>
      <c r="P13" s="16" t="s">
        <v>8</v>
      </c>
      <c r="Q13" s="21" t="s">
        <v>8</v>
      </c>
      <c r="S13" s="31"/>
    </row>
    <row r="14" spans="1:19" ht="22.5" customHeight="1" x14ac:dyDescent="0.2">
      <c r="A14" s="14" t="s">
        <v>39</v>
      </c>
      <c r="B14" s="19">
        <v>364</v>
      </c>
      <c r="C14" s="20">
        <v>8329</v>
      </c>
      <c r="D14" s="20">
        <v>0</v>
      </c>
      <c r="E14" s="20">
        <v>0</v>
      </c>
      <c r="F14" s="20">
        <v>466</v>
      </c>
      <c r="G14" s="20">
        <v>482</v>
      </c>
      <c r="H14" s="20">
        <v>4</v>
      </c>
      <c r="I14" s="20">
        <v>1</v>
      </c>
      <c r="J14" s="20">
        <v>16</v>
      </c>
      <c r="K14" s="24">
        <v>0</v>
      </c>
      <c r="L14" s="20">
        <v>1210</v>
      </c>
      <c r="M14" s="32">
        <f>SUM(B14:L14)</f>
        <v>10872</v>
      </c>
      <c r="N14" s="30" t="s">
        <v>9</v>
      </c>
      <c r="O14" s="3" t="s">
        <v>8</v>
      </c>
      <c r="P14" s="16" t="s">
        <v>8</v>
      </c>
      <c r="Q14" s="21" t="s">
        <v>8</v>
      </c>
      <c r="S14" s="31"/>
    </row>
    <row r="15" spans="1:19" ht="22.5" customHeight="1" x14ac:dyDescent="0.2">
      <c r="A15" s="14" t="s">
        <v>40</v>
      </c>
      <c r="B15" s="19">
        <v>371</v>
      </c>
      <c r="C15" s="20">
        <v>16911</v>
      </c>
      <c r="D15" s="20">
        <v>0</v>
      </c>
      <c r="E15" s="20">
        <v>0</v>
      </c>
      <c r="F15" s="20">
        <v>425</v>
      </c>
      <c r="G15" s="20">
        <v>496</v>
      </c>
      <c r="H15" s="20">
        <v>0</v>
      </c>
      <c r="I15" s="20">
        <v>0</v>
      </c>
      <c r="J15" s="20">
        <v>28</v>
      </c>
      <c r="K15" s="44">
        <v>0</v>
      </c>
      <c r="L15" s="20">
        <v>1295</v>
      </c>
      <c r="M15" s="45">
        <f>SUM(B15:L15)</f>
        <v>19526</v>
      </c>
      <c r="N15" s="30" t="s">
        <v>9</v>
      </c>
      <c r="O15" s="3" t="s">
        <v>8</v>
      </c>
      <c r="P15" s="16" t="s">
        <v>8</v>
      </c>
      <c r="Q15" s="21" t="s">
        <v>8</v>
      </c>
      <c r="S15" s="31"/>
    </row>
    <row r="16" spans="1:19" ht="22.5" customHeight="1" x14ac:dyDescent="0.2">
      <c r="A16" s="35" t="s">
        <v>26</v>
      </c>
      <c r="B16" s="42">
        <f t="shared" ref="B16:M16" si="3">SUM(B13:B15)</f>
        <v>1090</v>
      </c>
      <c r="C16" s="43">
        <f t="shared" si="3"/>
        <v>32989</v>
      </c>
      <c r="D16" s="43">
        <f t="shared" si="3"/>
        <v>0</v>
      </c>
      <c r="E16" s="43">
        <f t="shared" si="3"/>
        <v>0</v>
      </c>
      <c r="F16" s="43">
        <f t="shared" si="3"/>
        <v>1316</v>
      </c>
      <c r="G16" s="43">
        <f t="shared" si="3"/>
        <v>1394</v>
      </c>
      <c r="H16" s="43">
        <f t="shared" si="3"/>
        <v>9</v>
      </c>
      <c r="I16" s="43">
        <f t="shared" si="3"/>
        <v>2</v>
      </c>
      <c r="J16" s="43">
        <f t="shared" si="3"/>
        <v>62</v>
      </c>
      <c r="K16" s="43">
        <f t="shared" si="3"/>
        <v>0</v>
      </c>
      <c r="L16" s="43">
        <f t="shared" si="3"/>
        <v>3582</v>
      </c>
      <c r="M16" s="49">
        <f t="shared" si="3"/>
        <v>40444</v>
      </c>
      <c r="N16" s="36" t="s">
        <v>8</v>
      </c>
      <c r="O16" s="3" t="s">
        <v>8</v>
      </c>
      <c r="P16" s="16" t="s">
        <v>8</v>
      </c>
      <c r="Q16" s="21" t="s">
        <v>8</v>
      </c>
      <c r="S16" s="31"/>
    </row>
    <row r="17" spans="1:19" ht="22.5" customHeight="1" x14ac:dyDescent="0.2">
      <c r="A17" s="14" t="s">
        <v>35</v>
      </c>
      <c r="B17" s="19">
        <v>326</v>
      </c>
      <c r="C17" s="20">
        <v>42283</v>
      </c>
      <c r="D17" s="20">
        <v>0</v>
      </c>
      <c r="E17" s="20">
        <v>0</v>
      </c>
      <c r="F17" s="20">
        <v>454</v>
      </c>
      <c r="G17" s="20">
        <v>509</v>
      </c>
      <c r="H17" s="20">
        <v>3</v>
      </c>
      <c r="I17" s="20">
        <v>1</v>
      </c>
      <c r="J17" s="20">
        <v>21</v>
      </c>
      <c r="K17" s="20">
        <v>0</v>
      </c>
      <c r="L17" s="20">
        <v>1352</v>
      </c>
      <c r="M17" s="34">
        <f>SUM(B17:L17)</f>
        <v>44949</v>
      </c>
      <c r="N17" s="33" t="s">
        <v>18</v>
      </c>
      <c r="O17" s="1" t="s">
        <v>8</v>
      </c>
      <c r="P17" s="16" t="s">
        <v>8</v>
      </c>
      <c r="Q17" s="21" t="s">
        <v>8</v>
      </c>
      <c r="S17" s="31"/>
    </row>
    <row r="18" spans="1:19" ht="22.5" customHeight="1" x14ac:dyDescent="0.2">
      <c r="A18" s="14" t="s">
        <v>36</v>
      </c>
      <c r="B18" s="19">
        <v>340</v>
      </c>
      <c r="C18" s="20">
        <v>1105</v>
      </c>
      <c r="D18" s="20">
        <v>0</v>
      </c>
      <c r="E18" s="20">
        <v>0</v>
      </c>
      <c r="F18" s="20">
        <v>382</v>
      </c>
      <c r="G18" s="20">
        <v>326</v>
      </c>
      <c r="H18" s="20">
        <v>1</v>
      </c>
      <c r="I18" s="20">
        <v>3</v>
      </c>
      <c r="J18" s="20">
        <v>26</v>
      </c>
      <c r="K18" s="20">
        <v>0</v>
      </c>
      <c r="L18" s="20">
        <v>1338</v>
      </c>
      <c r="M18" s="28">
        <f>SUM(B18:L18)</f>
        <v>3521</v>
      </c>
      <c r="N18" s="33" t="s">
        <v>18</v>
      </c>
      <c r="O18" s="1" t="s">
        <v>8</v>
      </c>
      <c r="P18" s="16" t="s">
        <v>8</v>
      </c>
      <c r="Q18" s="21" t="s">
        <v>8</v>
      </c>
      <c r="S18" s="31"/>
    </row>
    <row r="19" spans="1:19" ht="18.75" hidden="1" customHeight="1" x14ac:dyDescent="0.2">
      <c r="A19" s="14" t="s">
        <v>37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8"/>
      <c r="N19" s="33" t="s">
        <v>18</v>
      </c>
      <c r="O19" s="1" t="s">
        <v>8</v>
      </c>
      <c r="P19" s="16" t="s">
        <v>8</v>
      </c>
      <c r="Q19" s="21" t="s">
        <v>8</v>
      </c>
      <c r="S19" s="31"/>
    </row>
    <row r="20" spans="1:19" ht="22.5" customHeight="1" x14ac:dyDescent="0.2">
      <c r="A20" s="35" t="s">
        <v>27</v>
      </c>
      <c r="B20" s="42">
        <f t="shared" ref="B20:M20" si="4">SUM(B17:B19)</f>
        <v>666</v>
      </c>
      <c r="C20" s="43">
        <f t="shared" si="4"/>
        <v>43388</v>
      </c>
      <c r="D20" s="43">
        <f t="shared" si="4"/>
        <v>0</v>
      </c>
      <c r="E20" s="43">
        <f t="shared" si="4"/>
        <v>0</v>
      </c>
      <c r="F20" s="43">
        <f t="shared" si="4"/>
        <v>836</v>
      </c>
      <c r="G20" s="43">
        <f t="shared" si="4"/>
        <v>835</v>
      </c>
      <c r="H20" s="43">
        <f t="shared" si="4"/>
        <v>4</v>
      </c>
      <c r="I20" s="43">
        <f t="shared" si="4"/>
        <v>4</v>
      </c>
      <c r="J20" s="43">
        <f t="shared" si="4"/>
        <v>47</v>
      </c>
      <c r="K20" s="43">
        <f t="shared" si="4"/>
        <v>0</v>
      </c>
      <c r="L20" s="43">
        <f t="shared" si="4"/>
        <v>2690</v>
      </c>
      <c r="M20" s="49">
        <f t="shared" si="4"/>
        <v>48470</v>
      </c>
      <c r="N20" s="36" t="s">
        <v>8</v>
      </c>
      <c r="O20" s="3" t="s">
        <v>8</v>
      </c>
      <c r="P20" s="16" t="s">
        <v>8</v>
      </c>
      <c r="Q20" s="21" t="s">
        <v>8</v>
      </c>
      <c r="S20" s="31"/>
    </row>
    <row r="21" spans="1:19" ht="37.5" customHeight="1" thickBot="1" x14ac:dyDescent="0.25">
      <c r="A21" s="39" t="s">
        <v>41</v>
      </c>
      <c r="B21" s="40">
        <f>B8+B12+B16+B20</f>
        <v>4393</v>
      </c>
      <c r="C21" s="40">
        <f>C8+C12+C16+C20</f>
        <v>160758</v>
      </c>
      <c r="D21" s="40">
        <f>D7+D12+D16</f>
        <v>0</v>
      </c>
      <c r="E21" s="40">
        <f>E7+E12+E16</f>
        <v>0</v>
      </c>
      <c r="F21" s="40">
        <f>F8+F12+F16+F20</f>
        <v>4954</v>
      </c>
      <c r="G21" s="40">
        <f>G8+G12+G16+G20</f>
        <v>5424</v>
      </c>
      <c r="H21" s="40">
        <f>H8+H12+H16+H20</f>
        <v>23</v>
      </c>
      <c r="I21" s="40">
        <f>I8+I12+I16+I20</f>
        <v>14</v>
      </c>
      <c r="J21" s="40">
        <f>J8+J12+J16+J20</f>
        <v>172</v>
      </c>
      <c r="K21" s="40">
        <f>K7+K12+K16</f>
        <v>0</v>
      </c>
      <c r="L21" s="40">
        <f>L8+L12+L16+L20</f>
        <v>13574</v>
      </c>
      <c r="M21" s="40">
        <f>M8+M12+M16+M20</f>
        <v>189312</v>
      </c>
      <c r="N21" s="25" t="s">
        <v>8</v>
      </c>
      <c r="O21" s="25" t="s">
        <v>8</v>
      </c>
      <c r="P21" s="26" t="s">
        <v>8</v>
      </c>
      <c r="Q21" s="27" t="s">
        <v>8</v>
      </c>
      <c r="S21" s="31"/>
    </row>
    <row r="22" spans="1:19" ht="39" customHeight="1" thickTop="1" x14ac:dyDescent="0.2">
      <c r="A22" s="51" t="s">
        <v>19</v>
      </c>
      <c r="B22" s="52" t="s">
        <v>23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S22" s="31"/>
    </row>
    <row r="23" spans="1:19" ht="27" customHeight="1" x14ac:dyDescent="0.3">
      <c r="A23" s="2"/>
      <c r="B23" s="52"/>
      <c r="C23" s="52"/>
      <c r="D23" s="52"/>
      <c r="E23" s="52"/>
      <c r="F23" s="52"/>
      <c r="G23" s="52"/>
      <c r="H23" s="2"/>
      <c r="I23" s="2"/>
      <c r="J23" s="2"/>
      <c r="K23" s="2"/>
      <c r="L23" s="2"/>
      <c r="M23" s="2"/>
      <c r="N23" s="2"/>
      <c r="O23" s="2"/>
      <c r="P23" s="2"/>
      <c r="Q23" s="2"/>
    </row>
    <row r="25" spans="1:19" ht="3" hidden="1" customHeight="1" x14ac:dyDescent="0.2"/>
  </sheetData>
  <mergeCells count="10">
    <mergeCell ref="B22:Q22"/>
    <mergeCell ref="B23:G23"/>
    <mergeCell ref="P2:Q3"/>
    <mergeCell ref="B3:K3"/>
    <mergeCell ref="A1:Q1"/>
    <mergeCell ref="A2:A4"/>
    <mergeCell ref="B2:K2"/>
    <mergeCell ref="L2:L4"/>
    <mergeCell ref="M2:M4"/>
    <mergeCell ref="N2:O3"/>
  </mergeCells>
  <pageMargins left="0.23622047244094491" right="0" top="0.39370078740157483" bottom="0" header="0.31496062992125984" footer="0.31496062992125984"/>
  <pageSetup paperSize="9" scale="92" orientation="landscape" r:id="rId1"/>
  <ignoredErrors>
    <ignoredError sqref="D5:E5 N5:R5 T5:XFD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งปม.2569</vt:lpstr>
      <vt:lpstr>Chart1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Siriprapha Miss. Paipob</dc:creator>
  <cp:lastModifiedBy>Tunyarat Suwannasri</cp:lastModifiedBy>
  <cp:lastPrinted>2026-08-18T02:50:07Z</cp:lastPrinted>
  <dcterms:created xsi:type="dcterms:W3CDTF">2020-01-15T09:25:02Z</dcterms:created>
  <dcterms:modified xsi:type="dcterms:W3CDTF">2026-09-16T03:42:27Z</dcterms:modified>
</cp:coreProperties>
</file>